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nerd\Documents\Miscellanous\"/>
    </mc:Choice>
  </mc:AlternateContent>
  <bookViews>
    <workbookView xWindow="0" yWindow="0" windowWidth="28800" windowHeight="12360"/>
  </bookViews>
  <sheets>
    <sheet name="CY21 SEC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2" l="1"/>
  <c r="D82" i="2"/>
  <c r="E81" i="2"/>
  <c r="D81" i="2"/>
  <c r="E80" i="2"/>
  <c r="D80" i="2"/>
  <c r="E79" i="2"/>
  <c r="D79" i="2"/>
  <c r="E78" i="2"/>
  <c r="D78" i="2"/>
  <c r="E77" i="2"/>
  <c r="D77" i="2"/>
  <c r="E83" i="2" l="1"/>
  <c r="E86" i="2" s="1"/>
  <c r="D83" i="2"/>
</calcChain>
</file>

<file path=xl/sharedStrings.xml><?xml version="1.0" encoding="utf-8"?>
<sst xmlns="http://schemas.openxmlformats.org/spreadsheetml/2006/main" count="147" uniqueCount="136">
  <si>
    <t>No.</t>
  </si>
  <si>
    <t>Organization</t>
  </si>
  <si>
    <t>Project Title</t>
  </si>
  <si>
    <t>Request</t>
  </si>
  <si>
    <t>Unified Recommendation</t>
  </si>
  <si>
    <t>Capital Projects 5%</t>
  </si>
  <si>
    <t>Century Walk Corporation</t>
  </si>
  <si>
    <t>Naperville's Public Art Program</t>
  </si>
  <si>
    <t>City of Naperville</t>
  </si>
  <si>
    <t>Request for Proposal (RFP)- Public Art Consultant</t>
  </si>
  <si>
    <t>Naperville Club of Sunrise Rotary</t>
  </si>
  <si>
    <t xml:space="preserve">Naper Lights </t>
  </si>
  <si>
    <t>Naperville Youth Development Coalition Inc  (DBA KidsMatter)</t>
  </si>
  <si>
    <t>KidsMatter Way -Finding Mural Phase II</t>
  </si>
  <si>
    <t xml:space="preserve">Cultural Amenities </t>
  </si>
  <si>
    <t>Visual/Temporary Structures - 15%</t>
  </si>
  <si>
    <t>Naperville Womans Club</t>
  </si>
  <si>
    <t>Young Adult Art Contest</t>
  </si>
  <si>
    <t>Rotary Club of Naperville Sunrise</t>
  </si>
  <si>
    <t>Naper Lights</t>
  </si>
  <si>
    <t>Simply Vedic</t>
  </si>
  <si>
    <t>The Festival of Colors</t>
  </si>
  <si>
    <t>Performing Arts - 40%</t>
  </si>
  <si>
    <t xml:space="preserve">ArtSpeaks </t>
  </si>
  <si>
    <t>Art Uplifts and Unifies Communities</t>
  </si>
  <si>
    <t>Bharatam Academy Of Dance Arts</t>
  </si>
  <si>
    <t xml:space="preserve">Building Bridges Through Arts </t>
  </si>
  <si>
    <t>BrightSide Theatre Inc</t>
  </si>
  <si>
    <t>2021 Mainstage Programming Season</t>
  </si>
  <si>
    <t xml:space="preserve">Chicago Sinfonietta </t>
  </si>
  <si>
    <t>Chicago Sinfonietta 2021-2022 Naperville Concert Season</t>
  </si>
  <si>
    <t xml:space="preserve">Chicago Sinfonietta 2021-2022 Naperville Community Concerts </t>
  </si>
  <si>
    <t>Chicago Telangana Association</t>
  </si>
  <si>
    <t>BATHUKAMMA</t>
  </si>
  <si>
    <t>DuPage Symphony Orchestra</t>
  </si>
  <si>
    <t>2021 Concert Season</t>
  </si>
  <si>
    <t xml:space="preserve">The J.S. Bach Academy of Music  </t>
  </si>
  <si>
    <t>2021 NYSO Concert Series</t>
  </si>
  <si>
    <t>Naperville Chorus</t>
  </si>
  <si>
    <t>General Operating Support of Naperville Chorus Concerts in 2021</t>
  </si>
  <si>
    <t>Naperville Men's Glee Club</t>
  </si>
  <si>
    <t>NMGC Presents "Singing Brings Us Together"</t>
  </si>
  <si>
    <t>North Central College</t>
  </si>
  <si>
    <t>Home for the Holidays in Naperville</t>
  </si>
  <si>
    <t>Orchestra Parents-Patrons United Support or OPUS</t>
  </si>
  <si>
    <t>OPUS Hybrid Chamber Misic Camp 2021</t>
  </si>
  <si>
    <t>Pete Ellman Big Band NFP</t>
  </si>
  <si>
    <t>Naperville Big Band Jazz Festival</t>
  </si>
  <si>
    <t>Samskriti Foundation</t>
  </si>
  <si>
    <t>Community Enrichment Program</t>
  </si>
  <si>
    <t>The Summer Place, Inc.</t>
  </si>
  <si>
    <t>2021 Season</t>
  </si>
  <si>
    <t>Turning Pointe Autism Foundation</t>
  </si>
  <si>
    <t>Naperville Pumpkin Race</t>
  </si>
  <si>
    <t>Young Naperville Singers</t>
  </si>
  <si>
    <t>2021 Concert Performances</t>
  </si>
  <si>
    <t>New Initatives - 10%</t>
  </si>
  <si>
    <t xml:space="preserve">DuPage Pads </t>
  </si>
  <si>
    <t xml:space="preserve">Old Naperville Day Community Block Party (City Services Request) </t>
  </si>
  <si>
    <t xml:space="preserve">Old Naperville Day Community Block Party (Operations Request) </t>
  </si>
  <si>
    <t>Indian Community Outreach Organization</t>
  </si>
  <si>
    <t>ICO Cultural Nights</t>
  </si>
  <si>
    <t xml:space="preserve">I Support Community </t>
  </si>
  <si>
    <t>Inside Out Club Weekend Event Series</t>
  </si>
  <si>
    <t xml:space="preserve">Mandala South Asian Performing Arts Inc. </t>
  </si>
  <si>
    <t>The Story of Ram</t>
  </si>
  <si>
    <t>Naperville Heritage Society</t>
  </si>
  <si>
    <t>Home Front Naperville (City Services Request)</t>
  </si>
  <si>
    <t>Howlin' at the Moon (City Services Request)</t>
  </si>
  <si>
    <t>Tata's Christmas Nutcracker Polish Memory of My Childhood (City Services Request)</t>
  </si>
  <si>
    <t>Naper Pride Inc</t>
  </si>
  <si>
    <t>Health &amp; Wellness Fair</t>
  </si>
  <si>
    <t>Naperville Responds For Our Veterans</t>
  </si>
  <si>
    <t>The Salute - Fourth of July Celebration (City Services Request)</t>
  </si>
  <si>
    <t xml:space="preserve">The Salute - Fourth of July Celebration (Operations Request) </t>
  </si>
  <si>
    <t>Martin Luther King, Jr. Day and Black History Month Celebrations</t>
  </si>
  <si>
    <t>Naperville Sister Cities Foundation</t>
  </si>
  <si>
    <t>Cinco De Mayo Celebration</t>
  </si>
  <si>
    <t xml:space="preserve">Roaring Twenties Outdoor Gala 2-Day Event </t>
  </si>
  <si>
    <t>Road Show Inc</t>
  </si>
  <si>
    <t xml:space="preserve">The Road Show Round-Up </t>
  </si>
  <si>
    <t>Soul2Soul Foundation</t>
  </si>
  <si>
    <t>Naperville Soul Fest 2021 (City Services Request)</t>
  </si>
  <si>
    <t>Naperville Soul Fest 2021 (Operations Request)</t>
  </si>
  <si>
    <t>West Suburban Irish Inc</t>
  </si>
  <si>
    <t>Naperville Irish Fest (City Services)</t>
  </si>
  <si>
    <t>Naperville Irish Fest (Operations Requests)</t>
  </si>
  <si>
    <t>Themed Related - 30%</t>
  </si>
  <si>
    <t>DuPage Childrens Museum</t>
  </si>
  <si>
    <t>Outdoor Family Fun Program</t>
  </si>
  <si>
    <t>The Alive Center</t>
  </si>
  <si>
    <t>Teen Advisory Board (TAB) Color Fundraiser</t>
  </si>
  <si>
    <t>Naperville Neighbors United</t>
  </si>
  <si>
    <t xml:space="preserve">Juneteenth! (City Services Request) </t>
  </si>
  <si>
    <t xml:space="preserve">Juneteenth! (Operations Request) </t>
  </si>
  <si>
    <t xml:space="preserve">Naper Pride Fest: Together Under The Big Top (City Services Request) </t>
  </si>
  <si>
    <t xml:space="preserve">Naper Pride Fest: Together Under The Big Top (Operations Request) </t>
  </si>
  <si>
    <t xml:space="preserve">Special Events </t>
  </si>
  <si>
    <t>India Day Parade and Celebration (City Services Request)</t>
  </si>
  <si>
    <t>India Day Parade and Celebration (Operational Request)</t>
  </si>
  <si>
    <t>Jeanine Nicarico Memorial Fund for Literacy</t>
  </si>
  <si>
    <t>G.L.O.W. 5K Run for Reading (City Services Request)</t>
  </si>
  <si>
    <t>G.L.O.W. 5K Run for Reading (Operational Request)</t>
  </si>
  <si>
    <t>Little Friends</t>
  </si>
  <si>
    <t>Little Friends Hometown Holiday Parade (City Services)</t>
  </si>
  <si>
    <t>Naperville Art League</t>
  </si>
  <si>
    <t xml:space="preserve">Riverwalk Fine Art Fair 2021 (City Services) </t>
  </si>
  <si>
    <t xml:space="preserve">Riverwalk Fine Art Fair 2021 (Operations Request) </t>
  </si>
  <si>
    <t>Naperville Community Charitable Organization Inc.</t>
  </si>
  <si>
    <t xml:space="preserve">2021 Naperville Jaycees Last Fling (City Services Request) </t>
  </si>
  <si>
    <t xml:space="preserve">Naper Nights (City Services Request) </t>
  </si>
  <si>
    <t xml:space="preserve">Naperville Heritage Society  </t>
  </si>
  <si>
    <t xml:space="preserve">All Hallows Eve (City Services Request) </t>
  </si>
  <si>
    <t xml:space="preserve">Oktoberfest (City Services Request) </t>
  </si>
  <si>
    <t>Naperville Noon Lions Foundation</t>
  </si>
  <si>
    <t xml:space="preserve">Naperville Noon Lions Turkey Trot (City Services Request) </t>
  </si>
  <si>
    <t xml:space="preserve">St. Paddy's 5K (City Services Request) </t>
  </si>
  <si>
    <t xml:space="preserve">Fine Arts &amp; Artisan Fair (City Services Request) </t>
  </si>
  <si>
    <t xml:space="preserve">Fine Arts &amp; Artisan Fair (Operations Request) </t>
  </si>
  <si>
    <t>Veterans Of Foreign Wars</t>
  </si>
  <si>
    <t>Naperville 2021 Memorial Day Parade</t>
  </si>
  <si>
    <t>St. Patrick's Day Parade</t>
  </si>
  <si>
    <t>Recommendation</t>
  </si>
  <si>
    <t>Capital Projects</t>
  </si>
  <si>
    <t xml:space="preserve">Visual Arts/Temporary </t>
  </si>
  <si>
    <t>Performing Arts</t>
  </si>
  <si>
    <t xml:space="preserve">New Initiatives </t>
  </si>
  <si>
    <t xml:space="preserve">Themed Initiatives </t>
  </si>
  <si>
    <t>Special Events</t>
  </si>
  <si>
    <t>Total Requested</t>
  </si>
  <si>
    <t xml:space="preserve">Total Available </t>
  </si>
  <si>
    <t>Available/Requested</t>
  </si>
  <si>
    <t xml:space="preserve">Funds Available </t>
  </si>
  <si>
    <r>
      <t xml:space="preserve">Naperville Sunrise Foundation  - </t>
    </r>
    <r>
      <rPr>
        <b/>
        <sz val="14"/>
        <rFont val="Calibri"/>
        <family val="2"/>
      </rPr>
      <t>CANCELED</t>
    </r>
  </si>
  <si>
    <r>
      <t xml:space="preserve">West Suburban Irish Inc - </t>
    </r>
    <r>
      <rPr>
        <b/>
        <sz val="14"/>
        <rFont val="Calibri"/>
        <family val="2"/>
      </rPr>
      <t>CANCELED</t>
    </r>
  </si>
  <si>
    <t>CALENDAR YEAR 2021 SECA GRANT FUND PROGRAM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</si>
</sst>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wrapText="1"/>
    </xf>
    <xf numFmtId="0" fontId="5" fillId="0" borderId="0">
      <alignment wrapText="1"/>
    </xf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3" fontId="2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3" fontId="4" fillId="0" borderId="1" xfId="3" applyNumberFormat="1" applyFont="1" applyBorder="1" applyAlignment="1">
      <alignment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vertical="center" wrapText="1"/>
    </xf>
    <xf numFmtId="3" fontId="4" fillId="3" borderId="1" xfId="3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vertical="center" wrapText="1"/>
    </xf>
    <xf numFmtId="3" fontId="4" fillId="5" borderId="1" xfId="3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3" applyFont="1" applyFill="1" applyBorder="1" applyAlignment="1">
      <alignment vertical="center" wrapText="1"/>
    </xf>
    <xf numFmtId="3" fontId="4" fillId="4" borderId="1" xfId="3" applyNumberFormat="1" applyFont="1" applyFill="1" applyBorder="1" applyAlignment="1">
      <alignment vertical="center" wrapText="1"/>
    </xf>
    <xf numFmtId="3" fontId="4" fillId="0" borderId="1" xfId="3" applyNumberFormat="1" applyFont="1" applyBorder="1" applyAlignment="1">
      <alignment horizontal="right" vertical="center" wrapText="1"/>
    </xf>
    <xf numFmtId="0" fontId="4" fillId="6" borderId="1" xfId="3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2" fillId="7" borderId="2" xfId="1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3" borderId="1" xfId="1" applyNumberFormat="1" applyFont="1" applyFill="1" applyBorder="1" applyAlignment="1">
      <alignment vertical="center"/>
    </xf>
    <xf numFmtId="3" fontId="4" fillId="5" borderId="1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horizontal="left" vertical="center"/>
    </xf>
    <xf numFmtId="3" fontId="0" fillId="0" borderId="0" xfId="0" applyNumberFormat="1"/>
    <xf numFmtId="0" fontId="7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4">
    <cellStyle name="Column0Style" xfId="3"/>
    <cellStyle name="Comma" xfId="1" builtinId="3"/>
    <cellStyle name="Heading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selection activeCell="E5" sqref="E5"/>
    </sheetView>
  </sheetViews>
  <sheetFormatPr defaultRowHeight="15" x14ac:dyDescent="0.25"/>
  <cols>
    <col min="2" max="2" width="62.28515625" customWidth="1"/>
    <col min="3" max="3" width="54.7109375" customWidth="1"/>
    <col min="4" max="4" width="24.28515625" customWidth="1"/>
    <col min="5" max="5" width="33.42578125" style="37" customWidth="1"/>
  </cols>
  <sheetData>
    <row r="1" spans="1:5" s="38" customFormat="1" ht="27" customHeight="1" x14ac:dyDescent="0.25">
      <c r="A1" s="40" t="s">
        <v>135</v>
      </c>
      <c r="B1" s="40"/>
      <c r="C1" s="40"/>
      <c r="D1" s="40"/>
      <c r="E1" s="40"/>
    </row>
    <row r="2" spans="1:5" ht="18.75" x14ac:dyDescent="0.25">
      <c r="A2" s="1" t="s">
        <v>0</v>
      </c>
      <c r="B2" s="2" t="s">
        <v>1</v>
      </c>
      <c r="C2" s="2" t="s">
        <v>2</v>
      </c>
      <c r="D2" s="3" t="s">
        <v>3</v>
      </c>
      <c r="E2" s="30" t="s">
        <v>4</v>
      </c>
    </row>
    <row r="3" spans="1:5" ht="18.75" x14ac:dyDescent="0.25">
      <c r="A3" s="4"/>
      <c r="B3" s="5" t="s">
        <v>5</v>
      </c>
      <c r="C3" s="5"/>
      <c r="D3" s="6"/>
      <c r="E3" s="31"/>
    </row>
    <row r="4" spans="1:5" ht="18.75" x14ac:dyDescent="0.25">
      <c r="A4" s="7">
        <v>1</v>
      </c>
      <c r="B4" s="8" t="s">
        <v>6</v>
      </c>
      <c r="C4" s="8" t="s">
        <v>7</v>
      </c>
      <c r="D4" s="9">
        <v>94895</v>
      </c>
      <c r="E4" s="32">
        <v>39620</v>
      </c>
    </row>
    <row r="5" spans="1:5" ht="37.5" x14ac:dyDescent="0.25">
      <c r="A5" s="7">
        <v>2</v>
      </c>
      <c r="B5" s="8" t="s">
        <v>8</v>
      </c>
      <c r="C5" s="8" t="s">
        <v>9</v>
      </c>
      <c r="D5" s="9">
        <v>25000</v>
      </c>
      <c r="E5" s="33">
        <v>0</v>
      </c>
    </row>
    <row r="6" spans="1:5" ht="18.75" x14ac:dyDescent="0.25">
      <c r="A6" s="7">
        <v>3</v>
      </c>
      <c r="B6" s="8" t="s">
        <v>10</v>
      </c>
      <c r="C6" s="8" t="s">
        <v>11</v>
      </c>
      <c r="D6" s="9">
        <v>12500</v>
      </c>
      <c r="E6" s="33">
        <v>5006</v>
      </c>
    </row>
    <row r="7" spans="1:5" ht="37.5" x14ac:dyDescent="0.25">
      <c r="A7" s="7">
        <v>4</v>
      </c>
      <c r="B7" s="8" t="s">
        <v>12</v>
      </c>
      <c r="C7" s="8" t="s">
        <v>13</v>
      </c>
      <c r="D7" s="9">
        <v>23075</v>
      </c>
      <c r="E7" s="33">
        <v>6180</v>
      </c>
    </row>
    <row r="8" spans="1:5" ht="18.75" x14ac:dyDescent="0.25">
      <c r="A8" s="4"/>
      <c r="B8" s="10" t="s">
        <v>14</v>
      </c>
      <c r="C8" s="11"/>
      <c r="D8" s="12"/>
      <c r="E8" s="34"/>
    </row>
    <row r="9" spans="1:5" ht="18.75" x14ac:dyDescent="0.25">
      <c r="A9" s="13"/>
      <c r="B9" s="14" t="s">
        <v>15</v>
      </c>
      <c r="C9" s="15"/>
      <c r="D9" s="16"/>
      <c r="E9" s="35"/>
    </row>
    <row r="10" spans="1:5" ht="18.75" x14ac:dyDescent="0.25">
      <c r="A10" s="7">
        <v>5</v>
      </c>
      <c r="B10" s="8" t="s">
        <v>16</v>
      </c>
      <c r="C10" s="8" t="s">
        <v>17</v>
      </c>
      <c r="D10" s="9">
        <v>1615</v>
      </c>
      <c r="E10" s="33">
        <v>1615</v>
      </c>
    </row>
    <row r="11" spans="1:5" ht="18.75" x14ac:dyDescent="0.25">
      <c r="A11" s="7">
        <v>6</v>
      </c>
      <c r="B11" s="8" t="s">
        <v>18</v>
      </c>
      <c r="C11" s="8" t="s">
        <v>19</v>
      </c>
      <c r="D11" s="9">
        <v>12500</v>
      </c>
      <c r="E11" s="33">
        <v>7256</v>
      </c>
    </row>
    <row r="12" spans="1:5" ht="18.75" x14ac:dyDescent="0.25">
      <c r="A12" s="7">
        <v>7</v>
      </c>
      <c r="B12" s="8" t="s">
        <v>20</v>
      </c>
      <c r="C12" s="8" t="s">
        <v>21</v>
      </c>
      <c r="D12" s="9">
        <v>7800</v>
      </c>
      <c r="E12" s="33">
        <v>4821</v>
      </c>
    </row>
    <row r="13" spans="1:5" ht="18.75" x14ac:dyDescent="0.25">
      <c r="A13" s="13"/>
      <c r="B13" s="14" t="s">
        <v>22</v>
      </c>
      <c r="C13" s="15"/>
      <c r="D13" s="16"/>
      <c r="E13" s="35"/>
    </row>
    <row r="14" spans="1:5" ht="18.75" x14ac:dyDescent="0.25">
      <c r="A14" s="7">
        <v>8</v>
      </c>
      <c r="B14" s="8" t="s">
        <v>23</v>
      </c>
      <c r="C14" s="8" t="s">
        <v>24</v>
      </c>
      <c r="D14" s="9">
        <v>6000</v>
      </c>
      <c r="E14" s="33">
        <v>4000</v>
      </c>
    </row>
    <row r="15" spans="1:5" ht="18.75" x14ac:dyDescent="0.25">
      <c r="A15" s="7">
        <v>9</v>
      </c>
      <c r="B15" s="8" t="s">
        <v>25</v>
      </c>
      <c r="C15" s="8" t="s">
        <v>26</v>
      </c>
      <c r="D15" s="9">
        <v>12000</v>
      </c>
      <c r="E15" s="33">
        <v>6000</v>
      </c>
    </row>
    <row r="16" spans="1:5" ht="18.75" x14ac:dyDescent="0.25">
      <c r="A16" s="17">
        <v>10</v>
      </c>
      <c r="B16" s="18" t="s">
        <v>27</v>
      </c>
      <c r="C16" s="18" t="s">
        <v>28</v>
      </c>
      <c r="D16" s="19">
        <v>63064</v>
      </c>
      <c r="E16" s="32">
        <v>40000</v>
      </c>
    </row>
    <row r="17" spans="1:5" ht="37.5" x14ac:dyDescent="0.25">
      <c r="A17" s="7">
        <v>11</v>
      </c>
      <c r="B17" s="8" t="s">
        <v>29</v>
      </c>
      <c r="C17" s="8" t="s">
        <v>30</v>
      </c>
      <c r="D17" s="9">
        <v>48850</v>
      </c>
      <c r="E17" s="33">
        <v>25000</v>
      </c>
    </row>
    <row r="18" spans="1:5" ht="37.5" x14ac:dyDescent="0.25">
      <c r="A18" s="7">
        <v>12</v>
      </c>
      <c r="B18" s="8" t="s">
        <v>29</v>
      </c>
      <c r="C18" s="8" t="s">
        <v>31</v>
      </c>
      <c r="D18" s="9">
        <v>13450</v>
      </c>
      <c r="E18" s="33">
        <v>7989</v>
      </c>
    </row>
    <row r="19" spans="1:5" ht="18.75" x14ac:dyDescent="0.25">
      <c r="A19" s="7">
        <v>13</v>
      </c>
      <c r="B19" s="8" t="s">
        <v>32</v>
      </c>
      <c r="C19" s="8" t="s">
        <v>33</v>
      </c>
      <c r="D19" s="9">
        <v>10000</v>
      </c>
      <c r="E19" s="33">
        <v>4333</v>
      </c>
    </row>
    <row r="20" spans="1:5" ht="18.75" x14ac:dyDescent="0.25">
      <c r="A20" s="7">
        <v>14</v>
      </c>
      <c r="B20" s="8" t="s">
        <v>34</v>
      </c>
      <c r="C20" s="8" t="s">
        <v>35</v>
      </c>
      <c r="D20" s="9">
        <v>12500</v>
      </c>
      <c r="E20" s="33">
        <v>10000</v>
      </c>
    </row>
    <row r="21" spans="1:5" ht="18.75" x14ac:dyDescent="0.25">
      <c r="A21" s="7">
        <v>15</v>
      </c>
      <c r="B21" s="8" t="s">
        <v>36</v>
      </c>
      <c r="C21" s="8" t="s">
        <v>37</v>
      </c>
      <c r="D21" s="9">
        <v>15400</v>
      </c>
      <c r="E21" s="33">
        <v>7106</v>
      </c>
    </row>
    <row r="22" spans="1:5" ht="37.5" x14ac:dyDescent="0.25">
      <c r="A22" s="7">
        <v>16</v>
      </c>
      <c r="B22" s="8" t="s">
        <v>38</v>
      </c>
      <c r="C22" s="8" t="s">
        <v>39</v>
      </c>
      <c r="D22" s="9">
        <v>5000</v>
      </c>
      <c r="E22" s="33">
        <v>4000</v>
      </c>
    </row>
    <row r="23" spans="1:5" ht="18.75" x14ac:dyDescent="0.25">
      <c r="A23" s="7">
        <v>17</v>
      </c>
      <c r="B23" s="8" t="s">
        <v>40</v>
      </c>
      <c r="C23" s="8" t="s">
        <v>41</v>
      </c>
      <c r="D23" s="9">
        <v>12000</v>
      </c>
      <c r="E23" s="33">
        <v>7500</v>
      </c>
    </row>
    <row r="24" spans="1:5" ht="18.75" x14ac:dyDescent="0.25">
      <c r="A24" s="7">
        <v>18</v>
      </c>
      <c r="B24" s="8" t="s">
        <v>42</v>
      </c>
      <c r="C24" s="8" t="s">
        <v>43</v>
      </c>
      <c r="D24" s="9">
        <v>30000</v>
      </c>
      <c r="E24" s="33">
        <v>20000</v>
      </c>
    </row>
    <row r="25" spans="1:5" ht="18.75" x14ac:dyDescent="0.25">
      <c r="A25" s="7">
        <v>19</v>
      </c>
      <c r="B25" s="8" t="s">
        <v>44</v>
      </c>
      <c r="C25" s="8" t="s">
        <v>45</v>
      </c>
      <c r="D25" s="9">
        <v>17260</v>
      </c>
      <c r="E25" s="33">
        <v>7500</v>
      </c>
    </row>
    <row r="26" spans="1:5" ht="18.75" x14ac:dyDescent="0.25">
      <c r="A26" s="7">
        <v>20</v>
      </c>
      <c r="B26" s="8" t="s">
        <v>46</v>
      </c>
      <c r="C26" s="8" t="s">
        <v>47</v>
      </c>
      <c r="D26" s="20">
        <v>7451.53</v>
      </c>
      <c r="E26" s="33">
        <v>0</v>
      </c>
    </row>
    <row r="27" spans="1:5" ht="18.75" x14ac:dyDescent="0.25">
      <c r="A27" s="7">
        <v>21</v>
      </c>
      <c r="B27" s="8" t="s">
        <v>48</v>
      </c>
      <c r="C27" s="8" t="s">
        <v>49</v>
      </c>
      <c r="D27" s="9">
        <v>21650</v>
      </c>
      <c r="E27" s="33">
        <v>7033</v>
      </c>
    </row>
    <row r="28" spans="1:5" ht="18.75" x14ac:dyDescent="0.25">
      <c r="A28" s="7">
        <v>22</v>
      </c>
      <c r="B28" s="8" t="s">
        <v>50</v>
      </c>
      <c r="C28" s="8" t="s">
        <v>51</v>
      </c>
      <c r="D28" s="9">
        <v>22400</v>
      </c>
      <c r="E28" s="33">
        <v>12000</v>
      </c>
    </row>
    <row r="29" spans="1:5" ht="18.75" x14ac:dyDescent="0.25">
      <c r="A29" s="7">
        <v>23</v>
      </c>
      <c r="B29" s="8" t="s">
        <v>52</v>
      </c>
      <c r="C29" s="8" t="s">
        <v>53</v>
      </c>
      <c r="D29" s="9">
        <v>5000</v>
      </c>
      <c r="E29" s="33">
        <v>3500</v>
      </c>
    </row>
    <row r="30" spans="1:5" ht="18.75" x14ac:dyDescent="0.25">
      <c r="A30" s="7">
        <v>24</v>
      </c>
      <c r="B30" s="8" t="s">
        <v>54</v>
      </c>
      <c r="C30" s="8" t="s">
        <v>55</v>
      </c>
      <c r="D30" s="9">
        <v>12000</v>
      </c>
      <c r="E30" s="33">
        <v>10000</v>
      </c>
    </row>
    <row r="31" spans="1:5" ht="18.75" x14ac:dyDescent="0.25">
      <c r="A31" s="13"/>
      <c r="B31" s="14" t="s">
        <v>56</v>
      </c>
      <c r="C31" s="15"/>
      <c r="D31" s="16"/>
      <c r="E31" s="35"/>
    </row>
    <row r="32" spans="1:5" ht="37.5" x14ac:dyDescent="0.25">
      <c r="A32" s="7">
        <v>25</v>
      </c>
      <c r="B32" s="8" t="s">
        <v>57</v>
      </c>
      <c r="C32" s="8" t="s">
        <v>58</v>
      </c>
      <c r="D32" s="9">
        <v>8029</v>
      </c>
      <c r="E32" s="33">
        <v>3255</v>
      </c>
    </row>
    <row r="33" spans="1:5" ht="37.5" x14ac:dyDescent="0.25">
      <c r="A33" s="7"/>
      <c r="B33" s="8"/>
      <c r="C33" s="8" t="s">
        <v>59</v>
      </c>
      <c r="D33" s="9">
        <v>5700</v>
      </c>
      <c r="E33" s="33">
        <v>0</v>
      </c>
    </row>
    <row r="34" spans="1:5" ht="18.75" x14ac:dyDescent="0.25">
      <c r="A34" s="7">
        <v>26</v>
      </c>
      <c r="B34" s="8" t="s">
        <v>60</v>
      </c>
      <c r="C34" s="8" t="s">
        <v>61</v>
      </c>
      <c r="D34" s="9">
        <v>25500</v>
      </c>
      <c r="E34" s="33">
        <v>0</v>
      </c>
    </row>
    <row r="35" spans="1:5" ht="18.75" x14ac:dyDescent="0.25">
      <c r="A35" s="7">
        <v>27</v>
      </c>
      <c r="B35" s="8" t="s">
        <v>62</v>
      </c>
      <c r="C35" s="8" t="s">
        <v>63</v>
      </c>
      <c r="D35" s="9">
        <v>1200</v>
      </c>
      <c r="E35" s="33">
        <v>1000</v>
      </c>
    </row>
    <row r="36" spans="1:5" ht="18.75" x14ac:dyDescent="0.25">
      <c r="A36" s="7">
        <v>28</v>
      </c>
      <c r="B36" s="8" t="s">
        <v>64</v>
      </c>
      <c r="C36" s="8" t="s">
        <v>65</v>
      </c>
      <c r="D36" s="9">
        <v>23755</v>
      </c>
      <c r="E36" s="33">
        <v>6944</v>
      </c>
    </row>
    <row r="37" spans="1:5" ht="18.75" x14ac:dyDescent="0.25">
      <c r="A37" s="7">
        <v>29</v>
      </c>
      <c r="B37" s="8" t="s">
        <v>66</v>
      </c>
      <c r="C37" s="8" t="s">
        <v>67</v>
      </c>
      <c r="D37" s="9">
        <v>3967</v>
      </c>
      <c r="E37" s="33">
        <v>3000</v>
      </c>
    </row>
    <row r="38" spans="1:5" ht="18.75" x14ac:dyDescent="0.25">
      <c r="A38" s="7">
        <v>30</v>
      </c>
      <c r="B38" s="8" t="s">
        <v>66</v>
      </c>
      <c r="C38" s="8" t="s">
        <v>68</v>
      </c>
      <c r="D38" s="9">
        <v>1240</v>
      </c>
      <c r="E38" s="33">
        <v>915</v>
      </c>
    </row>
    <row r="39" spans="1:5" ht="37.5" x14ac:dyDescent="0.25">
      <c r="A39" s="7">
        <v>31</v>
      </c>
      <c r="B39" s="8" t="s">
        <v>66</v>
      </c>
      <c r="C39" s="8" t="s">
        <v>69</v>
      </c>
      <c r="D39" s="9">
        <v>0</v>
      </c>
      <c r="E39" s="33">
        <v>0</v>
      </c>
    </row>
    <row r="40" spans="1:5" ht="18.75" x14ac:dyDescent="0.25">
      <c r="A40" s="7">
        <v>32</v>
      </c>
      <c r="B40" s="8" t="s">
        <v>70</v>
      </c>
      <c r="C40" s="8" t="s">
        <v>71</v>
      </c>
      <c r="D40" s="9">
        <v>6662.22</v>
      </c>
      <c r="E40" s="33">
        <v>0</v>
      </c>
    </row>
    <row r="41" spans="1:5" ht="37.5" x14ac:dyDescent="0.25">
      <c r="A41" s="7">
        <v>33</v>
      </c>
      <c r="B41" s="8" t="s">
        <v>72</v>
      </c>
      <c r="C41" s="8" t="s">
        <v>73</v>
      </c>
      <c r="D41" s="9">
        <v>150000</v>
      </c>
      <c r="E41" s="33">
        <v>100000</v>
      </c>
    </row>
    <row r="42" spans="1:5" ht="37.5" x14ac:dyDescent="0.25">
      <c r="A42" s="7"/>
      <c r="B42" s="8"/>
      <c r="C42" s="8" t="s">
        <v>74</v>
      </c>
      <c r="D42" s="19">
        <v>80000</v>
      </c>
      <c r="E42" s="32">
        <v>28820</v>
      </c>
    </row>
    <row r="43" spans="1:5" ht="37.5" x14ac:dyDescent="0.25">
      <c r="A43" s="7">
        <v>34</v>
      </c>
      <c r="B43" s="8" t="s">
        <v>42</v>
      </c>
      <c r="C43" s="8" t="s">
        <v>75</v>
      </c>
      <c r="D43" s="9">
        <v>10000</v>
      </c>
      <c r="E43" s="32">
        <v>7611</v>
      </c>
    </row>
    <row r="44" spans="1:5" ht="18.75" x14ac:dyDescent="0.25">
      <c r="A44" s="7">
        <v>35</v>
      </c>
      <c r="B44" s="8" t="s">
        <v>76</v>
      </c>
      <c r="C44" s="8" t="s">
        <v>77</v>
      </c>
      <c r="D44" s="9">
        <v>26458</v>
      </c>
      <c r="E44" s="32">
        <v>10000</v>
      </c>
    </row>
    <row r="45" spans="1:5" ht="18.75" x14ac:dyDescent="0.25">
      <c r="A45" s="7">
        <v>36</v>
      </c>
      <c r="B45" s="8" t="s">
        <v>46</v>
      </c>
      <c r="C45" s="8" t="s">
        <v>78</v>
      </c>
      <c r="D45" s="9">
        <v>17000</v>
      </c>
      <c r="E45" s="32">
        <v>5000</v>
      </c>
    </row>
    <row r="46" spans="1:5" ht="18.75" x14ac:dyDescent="0.25">
      <c r="A46" s="7">
        <v>37</v>
      </c>
      <c r="B46" s="8" t="s">
        <v>79</v>
      </c>
      <c r="C46" s="8" t="s">
        <v>80</v>
      </c>
      <c r="D46" s="9">
        <v>37100</v>
      </c>
      <c r="E46" s="32">
        <v>7000</v>
      </c>
    </row>
    <row r="47" spans="1:5" ht="37.5" x14ac:dyDescent="0.25">
      <c r="A47" s="7">
        <v>38</v>
      </c>
      <c r="B47" s="8" t="s">
        <v>81</v>
      </c>
      <c r="C47" s="8" t="s">
        <v>82</v>
      </c>
      <c r="D47" s="9">
        <v>3597</v>
      </c>
      <c r="E47" s="32">
        <v>3066</v>
      </c>
    </row>
    <row r="48" spans="1:5" ht="18.75" x14ac:dyDescent="0.25">
      <c r="A48" s="7"/>
      <c r="B48" s="8"/>
      <c r="C48" s="8" t="s">
        <v>83</v>
      </c>
      <c r="D48" s="9">
        <v>218500</v>
      </c>
      <c r="E48" s="32">
        <v>28359</v>
      </c>
    </row>
    <row r="49" spans="1:5" ht="18.75" x14ac:dyDescent="0.25">
      <c r="A49" s="7">
        <v>39</v>
      </c>
      <c r="B49" s="8" t="s">
        <v>84</v>
      </c>
      <c r="C49" s="8" t="s">
        <v>85</v>
      </c>
      <c r="D49" s="9">
        <v>9664</v>
      </c>
      <c r="E49" s="33">
        <v>9664</v>
      </c>
    </row>
    <row r="50" spans="1:5" ht="18.75" x14ac:dyDescent="0.25">
      <c r="A50" s="7"/>
      <c r="B50" s="8"/>
      <c r="C50" s="8" t="s">
        <v>86</v>
      </c>
      <c r="D50" s="9">
        <v>15000</v>
      </c>
      <c r="E50" s="33">
        <v>15000</v>
      </c>
    </row>
    <row r="51" spans="1:5" ht="18.75" x14ac:dyDescent="0.25">
      <c r="A51" s="13"/>
      <c r="B51" s="14" t="s">
        <v>87</v>
      </c>
      <c r="C51" s="15"/>
      <c r="D51" s="16"/>
      <c r="E51" s="35"/>
    </row>
    <row r="52" spans="1:5" ht="18.75" x14ac:dyDescent="0.25">
      <c r="A52" s="7">
        <v>40</v>
      </c>
      <c r="B52" s="8" t="s">
        <v>88</v>
      </c>
      <c r="C52" s="8" t="s">
        <v>89</v>
      </c>
      <c r="D52" s="9">
        <v>20000</v>
      </c>
      <c r="E52" s="33">
        <v>15000</v>
      </c>
    </row>
    <row r="53" spans="1:5" ht="18.75" x14ac:dyDescent="0.25">
      <c r="A53" s="7">
        <v>41</v>
      </c>
      <c r="B53" s="8" t="s">
        <v>90</v>
      </c>
      <c r="C53" s="8" t="s">
        <v>91</v>
      </c>
      <c r="D53" s="9">
        <v>2625</v>
      </c>
      <c r="E53" s="33">
        <v>1000</v>
      </c>
    </row>
    <row r="54" spans="1:5" ht="18.75" x14ac:dyDescent="0.25">
      <c r="A54" s="7">
        <v>42</v>
      </c>
      <c r="B54" s="8" t="s">
        <v>92</v>
      </c>
      <c r="C54" s="8" t="s">
        <v>93</v>
      </c>
      <c r="D54" s="9">
        <v>900</v>
      </c>
      <c r="E54" s="33">
        <v>900</v>
      </c>
    </row>
    <row r="55" spans="1:5" ht="18.75" x14ac:dyDescent="0.25">
      <c r="A55" s="7"/>
      <c r="B55" s="8"/>
      <c r="C55" s="8" t="s">
        <v>94</v>
      </c>
      <c r="D55" s="9">
        <v>4100</v>
      </c>
      <c r="E55" s="33">
        <v>4100</v>
      </c>
    </row>
    <row r="56" spans="1:5" ht="37.5" x14ac:dyDescent="0.25">
      <c r="A56" s="7">
        <v>43</v>
      </c>
      <c r="B56" s="8" t="s">
        <v>70</v>
      </c>
      <c r="C56" s="8" t="s">
        <v>95</v>
      </c>
      <c r="D56" s="19">
        <v>11200</v>
      </c>
      <c r="E56" s="33">
        <v>10080</v>
      </c>
    </row>
    <row r="57" spans="1:5" ht="37.5" x14ac:dyDescent="0.25">
      <c r="A57" s="7"/>
      <c r="B57" s="8"/>
      <c r="C57" s="8" t="s">
        <v>96</v>
      </c>
      <c r="D57" s="19">
        <v>223413</v>
      </c>
      <c r="E57" s="32">
        <v>105000</v>
      </c>
    </row>
    <row r="58" spans="1:5" ht="18.75" x14ac:dyDescent="0.25">
      <c r="A58" s="4"/>
      <c r="B58" s="10" t="s">
        <v>97</v>
      </c>
      <c r="C58" s="11"/>
      <c r="D58" s="12"/>
      <c r="E58" s="34"/>
    </row>
    <row r="59" spans="1:5" ht="37.5" x14ac:dyDescent="0.25">
      <c r="A59" s="7">
        <v>44</v>
      </c>
      <c r="B59" s="8" t="s">
        <v>60</v>
      </c>
      <c r="C59" s="8" t="s">
        <v>98</v>
      </c>
      <c r="D59" s="9">
        <v>36851</v>
      </c>
      <c r="E59" s="33">
        <v>26999</v>
      </c>
    </row>
    <row r="60" spans="1:5" ht="37.5" x14ac:dyDescent="0.25">
      <c r="A60" s="7"/>
      <c r="B60" s="8"/>
      <c r="C60" s="8" t="s">
        <v>99</v>
      </c>
      <c r="D60" s="9">
        <v>70000</v>
      </c>
      <c r="E60" s="33">
        <v>0</v>
      </c>
    </row>
    <row r="61" spans="1:5" ht="37.5" x14ac:dyDescent="0.25">
      <c r="A61" s="7">
        <v>45</v>
      </c>
      <c r="B61" s="8" t="s">
        <v>100</v>
      </c>
      <c r="C61" s="8" t="s">
        <v>101</v>
      </c>
      <c r="D61" s="9">
        <v>12480</v>
      </c>
      <c r="E61" s="33">
        <v>10000</v>
      </c>
    </row>
    <row r="62" spans="1:5" ht="37.5" x14ac:dyDescent="0.25">
      <c r="A62" s="7"/>
      <c r="B62" s="8"/>
      <c r="C62" s="8" t="s">
        <v>102</v>
      </c>
      <c r="D62" s="9">
        <v>3250</v>
      </c>
      <c r="E62" s="33">
        <v>0</v>
      </c>
    </row>
    <row r="63" spans="1:5" ht="37.5" x14ac:dyDescent="0.25">
      <c r="A63" s="7">
        <v>46</v>
      </c>
      <c r="B63" s="21" t="s">
        <v>103</v>
      </c>
      <c r="C63" s="18" t="s">
        <v>104</v>
      </c>
      <c r="D63" s="19">
        <v>15516</v>
      </c>
      <c r="E63" s="32">
        <v>0</v>
      </c>
    </row>
    <row r="64" spans="1:5" ht="18.75" x14ac:dyDescent="0.25">
      <c r="A64" s="7">
        <v>47</v>
      </c>
      <c r="B64" s="8" t="s">
        <v>105</v>
      </c>
      <c r="C64" s="8" t="s">
        <v>106</v>
      </c>
      <c r="D64" s="9">
        <v>3963</v>
      </c>
      <c r="E64" s="33">
        <v>3262</v>
      </c>
    </row>
    <row r="65" spans="1:5" ht="37.5" x14ac:dyDescent="0.25">
      <c r="A65" s="7"/>
      <c r="B65" s="8"/>
      <c r="C65" s="8" t="s">
        <v>107</v>
      </c>
      <c r="D65" s="9">
        <v>35900</v>
      </c>
      <c r="E65" s="32">
        <v>15000</v>
      </c>
    </row>
    <row r="66" spans="1:5" ht="37.5" x14ac:dyDescent="0.25">
      <c r="A66" s="7">
        <v>48</v>
      </c>
      <c r="B66" s="8" t="s">
        <v>108</v>
      </c>
      <c r="C66" s="8" t="s">
        <v>109</v>
      </c>
      <c r="D66" s="9">
        <v>186736</v>
      </c>
      <c r="E66" s="33">
        <v>157546</v>
      </c>
    </row>
    <row r="67" spans="1:5" ht="18.75" x14ac:dyDescent="0.25">
      <c r="A67" s="7">
        <v>49</v>
      </c>
      <c r="B67" s="8" t="s">
        <v>66</v>
      </c>
      <c r="C67" s="8" t="s">
        <v>110</v>
      </c>
      <c r="D67" s="9">
        <v>17727</v>
      </c>
      <c r="E67" s="33">
        <v>0</v>
      </c>
    </row>
    <row r="68" spans="1:5" ht="18.75" x14ac:dyDescent="0.25">
      <c r="A68" s="7">
        <v>50</v>
      </c>
      <c r="B68" s="8" t="s">
        <v>111</v>
      </c>
      <c r="C68" s="8" t="s">
        <v>112</v>
      </c>
      <c r="D68" s="9">
        <v>2571</v>
      </c>
      <c r="E68" s="33">
        <v>1905</v>
      </c>
    </row>
    <row r="69" spans="1:5" ht="18.75" x14ac:dyDescent="0.25">
      <c r="A69" s="7">
        <v>51</v>
      </c>
      <c r="B69" s="8" t="s">
        <v>66</v>
      </c>
      <c r="C69" s="8" t="s">
        <v>113</v>
      </c>
      <c r="D69" s="9">
        <v>8122</v>
      </c>
      <c r="E69" s="33">
        <v>5415</v>
      </c>
    </row>
    <row r="70" spans="1:5" ht="37.5" x14ac:dyDescent="0.25">
      <c r="A70" s="7">
        <v>52</v>
      </c>
      <c r="B70" s="8" t="s">
        <v>114</v>
      </c>
      <c r="C70" s="8" t="s">
        <v>115</v>
      </c>
      <c r="D70" s="9">
        <v>16077</v>
      </c>
      <c r="E70" s="33">
        <v>10833</v>
      </c>
    </row>
    <row r="71" spans="1:5" ht="18.75" x14ac:dyDescent="0.25">
      <c r="A71" s="7">
        <v>53</v>
      </c>
      <c r="B71" s="8" t="s">
        <v>133</v>
      </c>
      <c r="C71" s="8" t="s">
        <v>116</v>
      </c>
      <c r="D71" s="9">
        <v>10153</v>
      </c>
      <c r="E71" s="33">
        <v>0</v>
      </c>
    </row>
    <row r="72" spans="1:5" ht="18.75" x14ac:dyDescent="0.25">
      <c r="A72" s="7">
        <v>54</v>
      </c>
      <c r="B72" s="8" t="s">
        <v>16</v>
      </c>
      <c r="C72" s="8" t="s">
        <v>117</v>
      </c>
      <c r="D72" s="9">
        <v>1323</v>
      </c>
      <c r="E72" s="33">
        <v>1112</v>
      </c>
    </row>
    <row r="73" spans="1:5" ht="18.75" x14ac:dyDescent="0.25">
      <c r="A73" s="7"/>
      <c r="B73" s="8"/>
      <c r="C73" s="8" t="s">
        <v>118</v>
      </c>
      <c r="D73" s="9">
        <v>28713</v>
      </c>
      <c r="E73" s="33">
        <v>10000</v>
      </c>
    </row>
    <row r="74" spans="1:5" ht="18.75" x14ac:dyDescent="0.25">
      <c r="A74" s="7">
        <v>55</v>
      </c>
      <c r="B74" s="8" t="s">
        <v>119</v>
      </c>
      <c r="C74" s="8" t="s">
        <v>120</v>
      </c>
      <c r="D74" s="9">
        <v>30764</v>
      </c>
      <c r="E74" s="33">
        <v>30764</v>
      </c>
    </row>
    <row r="75" spans="1:5" ht="18.75" x14ac:dyDescent="0.25">
      <c r="A75" s="7">
        <v>56</v>
      </c>
      <c r="B75" s="8" t="s">
        <v>134</v>
      </c>
      <c r="C75" s="8" t="s">
        <v>121</v>
      </c>
      <c r="D75" s="9">
        <v>20634</v>
      </c>
      <c r="E75" s="33">
        <v>0</v>
      </c>
    </row>
    <row r="76" spans="1:5" ht="18.75" x14ac:dyDescent="0.25">
      <c r="A76" s="22"/>
      <c r="B76" s="23"/>
      <c r="C76" s="39"/>
      <c r="D76" s="24" t="s">
        <v>3</v>
      </c>
      <c r="E76" s="24" t="s">
        <v>122</v>
      </c>
    </row>
    <row r="77" spans="1:5" ht="18.75" x14ac:dyDescent="0.25">
      <c r="A77" s="22"/>
      <c r="B77" s="23"/>
      <c r="C77" s="25" t="s">
        <v>123</v>
      </c>
      <c r="D77" s="26">
        <f>SUM(D4:D7)</f>
        <v>155470</v>
      </c>
      <c r="E77" s="26">
        <f>SUM(E4:E7)</f>
        <v>50806</v>
      </c>
    </row>
    <row r="78" spans="1:5" ht="18.75" x14ac:dyDescent="0.25">
      <c r="A78" s="22"/>
      <c r="B78" s="23"/>
      <c r="C78" s="25" t="s">
        <v>124</v>
      </c>
      <c r="D78" s="26">
        <f>SUM(D10:D12)</f>
        <v>21915</v>
      </c>
      <c r="E78" s="26">
        <f>SUM(E10:E12)</f>
        <v>13692</v>
      </c>
    </row>
    <row r="79" spans="1:5" ht="18.75" x14ac:dyDescent="0.25">
      <c r="A79" s="22"/>
      <c r="B79" s="23"/>
      <c r="C79" s="25" t="s">
        <v>125</v>
      </c>
      <c r="D79" s="26">
        <f>SUM(D14:D30)</f>
        <v>314025.53000000003</v>
      </c>
      <c r="E79" s="26">
        <f>SUM(E14:E30)</f>
        <v>175961</v>
      </c>
    </row>
    <row r="80" spans="1:5" ht="18.75" x14ac:dyDescent="0.25">
      <c r="A80" s="22"/>
      <c r="B80" s="23"/>
      <c r="C80" s="25" t="s">
        <v>126</v>
      </c>
      <c r="D80" s="26">
        <f>SUM(D32:D50)</f>
        <v>643372.22</v>
      </c>
      <c r="E80" s="26">
        <f>SUM(E32:E50)</f>
        <v>229634</v>
      </c>
    </row>
    <row r="81" spans="1:5" ht="18.75" x14ac:dyDescent="0.25">
      <c r="A81" s="22"/>
      <c r="B81" s="23"/>
      <c r="C81" s="25" t="s">
        <v>127</v>
      </c>
      <c r="D81" s="26">
        <f>SUM(D52:D57)</f>
        <v>262238</v>
      </c>
      <c r="E81" s="26">
        <f>SUM(E52:E57)</f>
        <v>136080</v>
      </c>
    </row>
    <row r="82" spans="1:5" ht="18.75" x14ac:dyDescent="0.25">
      <c r="A82" s="22"/>
      <c r="B82" s="23"/>
      <c r="C82" s="25" t="s">
        <v>128</v>
      </c>
      <c r="D82" s="26">
        <f>SUM(D59:D75)</f>
        <v>500780</v>
      </c>
      <c r="E82" s="26">
        <f>SUM(E59:E75)</f>
        <v>272836</v>
      </c>
    </row>
    <row r="83" spans="1:5" ht="18.75" x14ac:dyDescent="0.25">
      <c r="A83" s="22"/>
      <c r="B83" s="23"/>
      <c r="C83" s="27" t="s">
        <v>129</v>
      </c>
      <c r="D83" s="26">
        <f>SUM(D77:D82)</f>
        <v>1897800.75</v>
      </c>
      <c r="E83" s="26">
        <f>SUM(E77:E82)</f>
        <v>879009</v>
      </c>
    </row>
    <row r="84" spans="1:5" ht="18.75" x14ac:dyDescent="0.25">
      <c r="A84" s="22"/>
      <c r="B84" s="23"/>
      <c r="C84" s="27" t="s">
        <v>130</v>
      </c>
      <c r="D84" s="26">
        <v>879009</v>
      </c>
      <c r="E84" s="26">
        <v>879009</v>
      </c>
    </row>
    <row r="85" spans="1:5" ht="18.75" x14ac:dyDescent="0.25">
      <c r="A85" s="22"/>
      <c r="B85" s="23"/>
      <c r="C85" s="27" t="s">
        <v>131</v>
      </c>
      <c r="D85" s="26"/>
      <c r="E85" s="36"/>
    </row>
    <row r="86" spans="1:5" ht="18.75" x14ac:dyDescent="0.25">
      <c r="A86" s="22"/>
      <c r="B86" s="23"/>
      <c r="C86" s="28" t="s">
        <v>132</v>
      </c>
      <c r="D86" s="29"/>
      <c r="E86" s="33">
        <f>879009-E83</f>
        <v>0</v>
      </c>
    </row>
  </sheetData>
  <mergeCells count="1">
    <mergeCell ref="A1:E1"/>
  </mergeCells>
  <printOptions horizontalCentered="1"/>
  <pageMargins left="0.25" right="0.25" top="0.75" bottom="0.75" header="0.3" footer="0.3"/>
  <pageSetup paperSize="17" scale="5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7E44637CA2D4EB85E7DC0B3571EC6" ma:contentTypeVersion="11" ma:contentTypeDescription="Create a new document." ma:contentTypeScope="" ma:versionID="86dfa55e1e2bb679f3726dc2da3be63d">
  <xsd:schema xmlns:xsd="http://www.w3.org/2001/XMLSchema" xmlns:xs="http://www.w3.org/2001/XMLSchema" xmlns:p="http://schemas.microsoft.com/office/2006/metadata/properties" xmlns:ns3="a7fceaab-0016-4758-ac0b-45c47e76fc81" xmlns:ns4="863db073-e3db-4d78-bb0e-800687f24b2b" targetNamespace="http://schemas.microsoft.com/office/2006/metadata/properties" ma:root="true" ma:fieldsID="d74e2574a3545dafa432569a2ceb1320" ns3:_="" ns4:_="">
    <xsd:import namespace="a7fceaab-0016-4758-ac0b-45c47e76fc81"/>
    <xsd:import namespace="863db073-e3db-4d78-bb0e-800687f24b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ceaab-0016-4758-ac0b-45c47e76f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db073-e3db-4d78-bb0e-800687f24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980D5F-4D7D-4CF3-A230-D00C391B6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ceaab-0016-4758-ac0b-45c47e76fc81"/>
    <ds:schemaRef ds:uri="863db073-e3db-4d78-bb0e-800687f24b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E8CA70-CAF7-4CF7-9457-D985AF146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FE4E7-1FAC-4257-BDB4-A67990432511}">
  <ds:schemaRefs>
    <ds:schemaRef ds:uri="863db073-e3db-4d78-bb0e-800687f24b2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7fceaab-0016-4758-ac0b-45c47e76fc8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CY21 SECA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PORTNER</dc:creator>
  <cp:keywords/>
  <dc:description/>
  <cp:lastModifiedBy>Portner, Dawn</cp:lastModifiedBy>
  <cp:revision/>
  <cp:lastPrinted>2021-02-19T18:51:37Z</cp:lastPrinted>
  <dcterms:created xsi:type="dcterms:W3CDTF">2021-01-04T17:32:41Z</dcterms:created>
  <dcterms:modified xsi:type="dcterms:W3CDTF">2021-03-03T16:28:48Z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0x01010017F7E44637CA2D4EB85E7DC0B3571EC6</vt:lpwstr>
  </property>
</Properties>
</file>